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<sst xmlns="http://schemas.openxmlformats.org/spreadsheetml/2006/main" count="80" uniqueCount="74">
  <si>
    <t>№ строки</t>
  </si>
  <si>
    <t>1</t>
  </si>
  <si>
    <t>2</t>
  </si>
  <si>
    <t>11</t>
  </si>
  <si>
    <t>10</t>
  </si>
  <si>
    <t>3</t>
  </si>
  <si>
    <t>4</t>
  </si>
  <si>
    <t>14</t>
  </si>
  <si>
    <t>6</t>
  </si>
  <si>
    <t>7</t>
  </si>
  <si>
    <t>8</t>
  </si>
  <si>
    <t>9</t>
  </si>
  <si>
    <t>12</t>
  </si>
  <si>
    <t>13</t>
  </si>
  <si>
    <t>15</t>
  </si>
  <si>
    <t>0100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</si>
  <si>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</si>
  <si>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</si>
  <si>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</si>
  <si>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</si>
  <si>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0200</t>
  </si>
  <si>
    <t>Мобилизационная и вневойсковая подготовка</t>
  </si>
  <si>
    <t>0203</t>
  </si>
  <si>
    <t>0500</t>
  </si>
  <si>
    <t>Благоустройство</t>
  </si>
  <si>
    <t>0503</t>
  </si>
  <si>
    <t>0800</t>
  </si>
  <si>
    <t>Культура</t>
  </si>
  <si>
    <t>0801</t>
  </si>
  <si>
    <t xml:space="preserve">ИТОГО </t>
  </si>
  <si>
    <t>16</t>
  </si>
  <si>
    <t xml:space="preserve"> </t>
  </si>
  <si>
    <t>Другие вопросы в области жилищно-коммунального хозяйства</t>
  </si>
  <si>
    <t>0505</t>
  </si>
  <si>
    <t>(руб.)</t>
  </si>
  <si>
    <t>Раздел - подраздел</t>
  </si>
  <si>
    <t>Наименование кода расходов бюджетной классификации</t>
  </si>
  <si>
    <t>Функционирование Высшего должностного лица субъекта Российской Федерации и муниципального образования</t>
  </si>
  <si>
    <t>0113</t>
  </si>
  <si>
    <t>0409</t>
  </si>
  <si>
    <t>0400</t>
  </si>
  <si>
    <t>Дорожное хозяйство (дорожные фонды)</t>
  </si>
  <si>
    <t>0310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</si>
  <si>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</si>
  <si>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</si>
  <si>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</si>
  <si>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</si>
  <si>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КУЛЬТУРА, КИНЕМАТОГРАФИЯ</t>
  </si>
  <si>
    <t>НАЦИОНАЛЬНАЯ БЕЗОПАСНОСТЬ И ПРАВООХРАНИТЕЛЬНАЯ ДЕЯТЕЛЬНОСТЬ</t>
  </si>
  <si>
    <t>0300</t>
  </si>
  <si>
    <t>17</t>
  </si>
  <si>
    <t>18</t>
  </si>
  <si>
    <t>1001</t>
  </si>
  <si>
    <t>2018</t>
  </si>
  <si>
    <t>2020</t>
  </si>
  <si>
    <t>2019</t>
  </si>
  <si>
    <t>1000</t>
  </si>
  <si>
    <t>Пенсионное обеспечение</t>
  </si>
  <si>
    <t>Распределение бюджетных ассигнований по разделам и подразделам бюджетной классификации расходов бюджетов Российской Федерации на 2018 год и плановый период 2019-2020 годов</t>
  </si>
  <si>
    <t>0111</t>
  </si>
  <si>
    <t>Резервные фонды</t>
  </si>
  <si>
    <t>19</t>
  </si>
  <si>
    <t>20</t>
  </si>
  <si>
    <t>НАЦИОНАЛЬНАЯ ОБОРОНА</t>
  </si>
  <si>
    <t>ЖИЛИЩНО-КОММУНАЛЬНОЕ ХОЗЯЙСТВО</t>
  </si>
  <si>
    <t>ОБЩЕГОСУДАРСТВЕННЫЕ ВОПРОСЫ</t>
  </si>
  <si>
    <t>СОЦИАЛЬНОЕ ОБЕСПЕЧЕНИЕ НАСЕЛЕНИЯ</t>
  </si>
  <si>
    <t>Другие вопросы в области национальной экономики</t>
  </si>
  <si>
    <t>0412</t>
  </si>
  <si>
    <t>21</t>
  </si>
  <si>
    <t>Условно утверждаемые расходы</t>
  </si>
  <si>
    <t>5</t>
  </si>
  <si>
    <t xml:space="preserve">Приложение  № 5
к Решению Сизинского сельского Совета депутатов
от 25.12.2017г. № 132 
</t>
  </si>
  <si>
    <t xml:space="preserve">Приложение  № 2
к Решению Сизинского сельского Совета депутатов
от 07.02.2018г. № 133 
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</si>
</sst>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0.000"/>
    <numFmt numFmtId="187" formatCode="0.0"/>
    <numFmt numFmtId="188" formatCode="0.0000"/>
  </numFmts>
  <fonts count="50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6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22272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6" fillId="0" borderId="0" xfId="53" applyNumberFormat="1" applyFont="1" applyAlignment="1">
      <alignment vertical="top"/>
      <protection/>
    </xf>
    <xf numFmtId="49" fontId="5" fillId="0" borderId="0" xfId="53" applyNumberFormat="1" applyFont="1" applyAlignment="1">
      <alignment vertical="top"/>
      <protection/>
    </xf>
    <xf numFmtId="49" fontId="5" fillId="0" borderId="0" xfId="53" applyNumberFormat="1" applyFont="1" applyAlignment="1">
      <alignment vertical="center"/>
      <protection/>
    </xf>
    <xf numFmtId="49" fontId="8" fillId="0" borderId="0" xfId="53" applyNumberFormat="1" applyFont="1" applyAlignment="1">
      <alignment vertical="top"/>
      <protection/>
    </xf>
    <xf numFmtId="49" fontId="8" fillId="0" borderId="0" xfId="53" applyNumberFormat="1" applyFont="1" applyAlignment="1">
      <alignment horizontal="center" vertical="top"/>
      <protection/>
    </xf>
    <xf numFmtId="2" fontId="8" fillId="0" borderId="0" xfId="53" applyNumberFormat="1" applyFont="1" applyAlignment="1">
      <alignment horizontal="center" vertical="top"/>
      <protection/>
    </xf>
    <xf numFmtId="49" fontId="5" fillId="0" borderId="0" xfId="53" applyNumberFormat="1" applyFont="1" applyBorder="1" applyAlignment="1">
      <alignment vertical="top"/>
      <protection/>
    </xf>
    <xf numFmtId="49" fontId="10" fillId="0" borderId="10" xfId="53" applyNumberFormat="1" applyFont="1" applyFill="1" applyBorder="1" applyAlignment="1">
      <alignment vertical="top" wrapText="1"/>
      <protection/>
    </xf>
    <xf numFmtId="4" fontId="7" fillId="0" borderId="10" xfId="53" applyNumberFormat="1" applyFont="1" applyFill="1" applyBorder="1" applyAlignment="1">
      <alignment horizontal="center" vertical="center" wrapText="1" shrinkToFit="1"/>
      <protection/>
    </xf>
    <xf numFmtId="0" fontId="8" fillId="0" borderId="10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vertical="center"/>
      <protection/>
    </xf>
    <xf numFmtId="0" fontId="8" fillId="0" borderId="10" xfId="53" applyFont="1" applyFill="1" applyBorder="1" applyAlignment="1">
      <alignment vertical="center"/>
      <protection/>
    </xf>
    <xf numFmtId="49" fontId="9" fillId="0" borderId="10" xfId="53" applyNumberFormat="1" applyFont="1" applyBorder="1" applyAlignment="1">
      <alignment horizontal="center" vertical="top"/>
      <protection/>
    </xf>
    <xf numFmtId="49" fontId="5" fillId="0" borderId="10" xfId="53" applyNumberFormat="1" applyFont="1" applyBorder="1" applyAlignment="1">
      <alignment vertical="top"/>
      <protection/>
    </xf>
    <xf numFmtId="49" fontId="8" fillId="0" borderId="10" xfId="53" applyNumberFormat="1" applyFont="1" applyFill="1" applyBorder="1" applyAlignment="1">
      <alignment vertical="top"/>
      <protection/>
    </xf>
    <xf numFmtId="0" fontId="7" fillId="0" borderId="10" xfId="53" applyFont="1" applyFill="1" applyBorder="1" applyAlignment="1">
      <alignment vertical="top" wrapText="1"/>
      <protection/>
    </xf>
    <xf numFmtId="49" fontId="9" fillId="0" borderId="10" xfId="53" applyNumberFormat="1" applyFont="1" applyBorder="1" applyAlignment="1">
      <alignment horizontal="center" vertical="center"/>
      <protection/>
    </xf>
    <xf numFmtId="0" fontId="8" fillId="0" borderId="10" xfId="53" applyFont="1" applyFill="1" applyBorder="1" applyAlignment="1">
      <alignment vertical="top"/>
      <protection/>
    </xf>
    <xf numFmtId="49" fontId="8" fillId="0" borderId="10" xfId="53" applyNumberFormat="1" applyFont="1" applyFill="1" applyBorder="1" applyAlignment="1">
      <alignment horizontal="center" vertical="center"/>
      <protection/>
    </xf>
    <xf numFmtId="4" fontId="8" fillId="0" borderId="10" xfId="53" applyNumberFormat="1" applyFont="1" applyFill="1" applyBorder="1" applyAlignment="1">
      <alignment horizontal="center" vertical="center"/>
      <protection/>
    </xf>
    <xf numFmtId="4" fontId="7" fillId="0" borderId="10" xfId="53" applyNumberFormat="1" applyFont="1" applyFill="1" applyBorder="1" applyAlignment="1">
      <alignment horizontal="center" vertical="center"/>
      <protection/>
    </xf>
    <xf numFmtId="49" fontId="5" fillId="0" borderId="0" xfId="53" applyNumberFormat="1" applyFont="1" applyAlignment="1">
      <alignment horizontal="center" vertical="top"/>
      <protection/>
    </xf>
    <xf numFmtId="49" fontId="12" fillId="0" borderId="10" xfId="53" applyNumberFormat="1" applyFont="1" applyBorder="1" applyAlignment="1">
      <alignment horizontal="center" vertical="top" wrapText="1"/>
      <protection/>
    </xf>
    <xf numFmtId="49" fontId="11" fillId="33" borderId="10" xfId="53" applyNumberFormat="1" applyFont="1" applyFill="1" applyBorder="1" applyAlignment="1">
      <alignment horizontal="center" vertical="center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49" fontId="13" fillId="33" borderId="10" xfId="53" applyNumberFormat="1" applyFont="1" applyFill="1" applyBorder="1" applyAlignment="1">
      <alignment horizontal="center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8" fillId="0" borderId="10" xfId="53" applyNumberFormat="1" applyFont="1" applyBorder="1" applyAlignment="1">
      <alignment horizontal="center" vertical="center"/>
      <protection/>
    </xf>
    <xf numFmtId="4" fontId="5" fillId="0" borderId="0" xfId="53" applyNumberFormat="1" applyFont="1" applyAlignment="1">
      <alignment vertical="top"/>
      <protection/>
    </xf>
    <xf numFmtId="4" fontId="8" fillId="0" borderId="10" xfId="53" applyNumberFormat="1" applyFont="1" applyBorder="1" applyAlignment="1">
      <alignment horizontal="center" vertical="center"/>
      <protection/>
    </xf>
    <xf numFmtId="4" fontId="7" fillId="0" borderId="10" xfId="53" applyNumberFormat="1" applyFont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vertical="top" wrapText="1"/>
      <protection/>
    </xf>
    <xf numFmtId="49" fontId="8" fillId="0" borderId="10" xfId="53" applyNumberFormat="1" applyFont="1" applyFill="1" applyBorder="1" applyAlignment="1">
      <alignment vertical="center" wrapText="1"/>
      <protection/>
    </xf>
    <xf numFmtId="49" fontId="8" fillId="0" borderId="10" xfId="53" applyNumberFormat="1" applyFont="1" applyFill="1" applyBorder="1" applyAlignment="1">
      <alignment vertical="center"/>
      <protection/>
    </xf>
    <xf numFmtId="49" fontId="7" fillId="0" borderId="10" xfId="53" applyNumberFormat="1" applyFont="1" applyFill="1" applyBorder="1" applyAlignment="1">
      <alignment vertical="center"/>
      <protection/>
    </xf>
    <xf numFmtId="0" fontId="7" fillId="0" borderId="10" xfId="53" applyFont="1" applyFill="1" applyBorder="1" applyAlignment="1">
      <alignment vertical="center" wrapText="1"/>
      <protection/>
    </xf>
    <xf numFmtId="0" fontId="49" fillId="0" borderId="0" xfId="0" applyFont="1" applyAlignment="1">
      <alignment vertical="center"/>
    </xf>
    <xf numFmtId="49" fontId="5" fillId="0" borderId="10" xfId="53" applyNumberFormat="1" applyFont="1" applyBorder="1" applyAlignment="1">
      <alignment horizontal="center" vertical="center"/>
      <protection/>
    </xf>
    <xf numFmtId="49" fontId="7" fillId="0" borderId="10" xfId="53" applyNumberFormat="1" applyFont="1" applyBorder="1" applyAlignment="1">
      <alignment horizontal="center" vertical="top"/>
      <protection/>
    </xf>
    <xf numFmtId="49" fontId="8" fillId="0" borderId="0" xfId="53" applyNumberFormat="1" applyFont="1" applyAlignment="1">
      <alignment horizontal="right" vertical="top" wrapText="1"/>
      <protection/>
    </xf>
    <xf numFmtId="49" fontId="8" fillId="0" borderId="0" xfId="53" applyNumberFormat="1" applyFont="1" applyAlignment="1">
      <alignment horizontal="right" vertical="top"/>
      <protection/>
    </xf>
    <xf numFmtId="49" fontId="7" fillId="0" borderId="0" xfId="53" applyNumberFormat="1" applyFont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_к_постановлению_Бюджет_2008_26_12_200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4.57421875" style="2" customWidth="1"/>
    <col min="2" max="2" width="70.28125" style="2" customWidth="1"/>
    <col min="3" max="3" width="13.140625" style="22" customWidth="1"/>
    <col min="4" max="4" width="13.7109375" style="22" customWidth="1"/>
    <col min="5" max="5" width="14.140625" style="2" customWidth="1"/>
    <col min="6" max="6" width="14.421875" style="2" customWidth="1"/>
    <col min="7" max="16384" width="9.140625" style="2" customWidth="1"/>
  </cols>
  <sheetData>
    <row r="1" spans="2:6" ht="72.75" customHeight="1">
      <c r="B1" s="2" t="s">
        <v>31</v>
      </c>
      <c r="D1" s="43" t="s">
        <v>73</v>
      </c>
      <c r="E1" s="44"/>
      <c r="F1" s="44"/>
    </row>
    <row r="2" spans="2:6" ht="60.75" customHeight="1">
      <c r="B2" s="2" t="s">
        <v>31</v>
      </c>
      <c r="D2" s="43" t="s">
        <v>72</v>
      </c>
      <c r="E2" s="44"/>
      <c r="F2" s="44"/>
    </row>
    <row r="3" ht="17.25" customHeight="1"/>
    <row r="4" spans="2:6" ht="15.75">
      <c r="B4" s="45" t="s">
        <v>58</v>
      </c>
      <c r="C4" s="45"/>
      <c r="D4" s="45"/>
      <c r="E4" s="45"/>
      <c r="F4" s="45"/>
    </row>
    <row r="5" ht="27.75" customHeight="1">
      <c r="F5" s="22" t="s">
        <v>34</v>
      </c>
    </row>
    <row r="6" spans="1:6" ht="37.5" customHeight="1">
      <c r="A6" s="23" t="s">
        <v>0</v>
      </c>
      <c r="B6" s="24" t="s">
        <v>36</v>
      </c>
      <c r="C6" s="24" t="s">
        <v>35</v>
      </c>
      <c r="D6" s="25" t="s">
        <v>53</v>
      </c>
      <c r="E6" s="28" t="s">
        <v>55</v>
      </c>
      <c r="F6" s="28" t="s">
        <v>54</v>
      </c>
    </row>
    <row r="7" spans="1:6" s="1" customFormat="1" ht="18.75" customHeight="1">
      <c r="A7" s="14"/>
      <c r="B7" s="26" t="s">
        <v>1</v>
      </c>
      <c r="C7" s="26" t="s">
        <v>2</v>
      </c>
      <c r="D7" s="27" t="s">
        <v>5</v>
      </c>
      <c r="E7" s="41" t="s">
        <v>6</v>
      </c>
      <c r="F7" s="41" t="s">
        <v>71</v>
      </c>
    </row>
    <row r="8" spans="1:6" ht="15.75">
      <c r="A8" s="13" t="s">
        <v>1</v>
      </c>
      <c r="B8" s="8" t="s">
        <v>65</v>
      </c>
      <c r="C8" s="33" t="s">
        <v>15</v>
      </c>
      <c r="D8" s="9">
        <f>D9+D10+D11+D12+D13</f>
        <v>3945049.63</v>
      </c>
      <c r="E8" s="31">
        <f>SUM(E9:E13)</f>
        <v>3945049.63</v>
      </c>
      <c r="F8" s="31">
        <f>SUM(F9:F13)</f>
        <v>3945049.63</v>
      </c>
    </row>
    <row r="9" spans="1:6" ht="31.5">
      <c r="A9" s="13" t="s">
        <v>2</v>
      </c>
      <c r="B9" s="10" t="s">
        <v>37</v>
      </c>
      <c r="C9" s="34" t="s">
        <v>16</v>
      </c>
      <c r="D9" s="20">
        <v>584256.51</v>
      </c>
      <c r="E9" s="20">
        <v>584256.51</v>
      </c>
      <c r="F9" s="20">
        <v>584256.51</v>
      </c>
    </row>
    <row r="10" spans="1:6" ht="47.25">
      <c r="A10" s="13" t="s">
        <v>5</v>
      </c>
      <c r="B10" s="10" t="s">
        <v>17</v>
      </c>
      <c r="C10" s="19" t="s">
        <v>18</v>
      </c>
      <c r="D10" s="20">
        <v>486880.4</v>
      </c>
      <c r="E10" s="20">
        <v>486880.4</v>
      </c>
      <c r="F10" s="20">
        <v>486880.4</v>
      </c>
    </row>
    <row r="11" spans="1:6" s="1" customFormat="1" ht="28.5" customHeight="1">
      <c r="A11" s="13" t="s">
        <v>6</v>
      </c>
      <c r="B11" s="10" t="s">
        <v>43</v>
      </c>
      <c r="C11" s="34" t="s">
        <v>19</v>
      </c>
      <c r="D11" s="20">
        <v>2036161.72</v>
      </c>
      <c r="E11" s="20">
        <v>2036161.72</v>
      </c>
      <c r="F11" s="20">
        <v>2036161.72</v>
      </c>
    </row>
    <row r="12" spans="1:6" s="1" customFormat="1" ht="18.75" customHeight="1">
      <c r="A12" s="13" t="s">
        <v>71</v>
      </c>
      <c r="B12" s="36" t="s">
        <v>60</v>
      </c>
      <c r="C12" s="19" t="s">
        <v>59</v>
      </c>
      <c r="D12" s="20">
        <v>20000</v>
      </c>
      <c r="E12" s="20">
        <v>20000</v>
      </c>
      <c r="F12" s="20">
        <v>20000</v>
      </c>
    </row>
    <row r="13" spans="1:6" s="1" customFormat="1" ht="21" customHeight="1">
      <c r="A13" s="13" t="s">
        <v>8</v>
      </c>
      <c r="B13" s="35" t="s">
        <v>44</v>
      </c>
      <c r="C13" s="19" t="s">
        <v>38</v>
      </c>
      <c r="D13" s="20">
        <v>817751</v>
      </c>
      <c r="E13" s="20">
        <v>817751</v>
      </c>
      <c r="F13" s="20">
        <v>817751</v>
      </c>
    </row>
    <row r="14" spans="1:6" s="1" customFormat="1" ht="21" customHeight="1">
      <c r="A14" s="13" t="s">
        <v>9</v>
      </c>
      <c r="B14" s="11" t="s">
        <v>63</v>
      </c>
      <c r="C14" s="32" t="s">
        <v>20</v>
      </c>
      <c r="D14" s="21">
        <f>SUM(D15)</f>
        <v>292400</v>
      </c>
      <c r="E14" s="31">
        <f>SUM(E15)</f>
        <v>295900</v>
      </c>
      <c r="F14" s="31">
        <f>SUM(F15)</f>
        <v>307900</v>
      </c>
    </row>
    <row r="15" spans="1:6" s="1" customFormat="1" ht="38.25" customHeight="1">
      <c r="A15" s="13" t="s">
        <v>10</v>
      </c>
      <c r="B15" s="12" t="s">
        <v>21</v>
      </c>
      <c r="C15" s="19" t="s">
        <v>22</v>
      </c>
      <c r="D15" s="20">
        <v>292400</v>
      </c>
      <c r="E15" s="30">
        <v>295900</v>
      </c>
      <c r="F15" s="30">
        <v>307900</v>
      </c>
    </row>
    <row r="16" spans="1:6" s="1" customFormat="1" ht="33" customHeight="1">
      <c r="A16" s="13" t="s">
        <v>11</v>
      </c>
      <c r="B16" s="39" t="s">
        <v>48</v>
      </c>
      <c r="C16" s="19" t="s">
        <v>49</v>
      </c>
      <c r="D16" s="21">
        <f>D17</f>
        <v>75760</v>
      </c>
      <c r="E16" s="31">
        <f>E17</f>
        <v>28000</v>
      </c>
      <c r="F16" s="31">
        <f>F17</f>
        <v>28000</v>
      </c>
    </row>
    <row r="17" spans="1:6" s="1" customFormat="1" ht="18.75" customHeight="1">
      <c r="A17" s="13" t="s">
        <v>4</v>
      </c>
      <c r="B17" s="12" t="s">
        <v>45</v>
      </c>
      <c r="C17" s="19" t="s">
        <v>42</v>
      </c>
      <c r="D17" s="20">
        <v>75760</v>
      </c>
      <c r="E17" s="20">
        <v>28000</v>
      </c>
      <c r="F17" s="20">
        <v>28000</v>
      </c>
    </row>
    <row r="18" spans="1:6" s="1" customFormat="1" ht="21" customHeight="1">
      <c r="A18" s="13" t="s">
        <v>3</v>
      </c>
      <c r="B18" s="11" t="s">
        <v>46</v>
      </c>
      <c r="C18" s="32" t="s">
        <v>40</v>
      </c>
      <c r="D18" s="21">
        <f>D19+D20</f>
        <v>635970</v>
      </c>
      <c r="E18" s="31">
        <f>E19+E20</f>
        <v>307000</v>
      </c>
      <c r="F18" s="31">
        <f>F19+F20</f>
        <v>313800</v>
      </c>
    </row>
    <row r="19" spans="1:6" s="1" customFormat="1" ht="21" customHeight="1">
      <c r="A19" s="13" t="s">
        <v>12</v>
      </c>
      <c r="B19" s="10" t="s">
        <v>41</v>
      </c>
      <c r="C19" s="19" t="s">
        <v>39</v>
      </c>
      <c r="D19" s="20">
        <v>605970</v>
      </c>
      <c r="E19" s="30">
        <v>277000</v>
      </c>
      <c r="F19" s="30">
        <v>283800</v>
      </c>
    </row>
    <row r="20" spans="1:6" ht="22.5" customHeight="1">
      <c r="A20" s="13" t="s">
        <v>13</v>
      </c>
      <c r="B20" s="10" t="s">
        <v>67</v>
      </c>
      <c r="C20" s="19" t="s">
        <v>68</v>
      </c>
      <c r="D20" s="20">
        <v>30000</v>
      </c>
      <c r="E20" s="20">
        <v>30000</v>
      </c>
      <c r="F20" s="20">
        <v>30000</v>
      </c>
    </row>
    <row r="21" spans="1:6" ht="21.75" customHeight="1">
      <c r="A21" s="13" t="s">
        <v>7</v>
      </c>
      <c r="B21" s="38" t="s">
        <v>64</v>
      </c>
      <c r="C21" s="32" t="s">
        <v>23</v>
      </c>
      <c r="D21" s="21">
        <f>SUM(D22:D23)</f>
        <v>1569334.37</v>
      </c>
      <c r="E21" s="31">
        <f>E22+E23</f>
        <v>1572934.37</v>
      </c>
      <c r="F21" s="31">
        <f>F22+F23</f>
        <v>1572934.37</v>
      </c>
    </row>
    <row r="22" spans="1:6" s="1" customFormat="1" ht="25.5" customHeight="1">
      <c r="A22" s="13" t="s">
        <v>14</v>
      </c>
      <c r="B22" s="15" t="s">
        <v>24</v>
      </c>
      <c r="C22" s="19" t="s">
        <v>25</v>
      </c>
      <c r="D22" s="20">
        <v>429120</v>
      </c>
      <c r="E22" s="20">
        <v>432720</v>
      </c>
      <c r="F22" s="20">
        <v>432720</v>
      </c>
    </row>
    <row r="23" spans="1:6" s="3" customFormat="1" ht="22.5" customHeight="1">
      <c r="A23" s="13" t="s">
        <v>30</v>
      </c>
      <c r="B23" s="37" t="s">
        <v>32</v>
      </c>
      <c r="C23" s="19" t="s">
        <v>33</v>
      </c>
      <c r="D23" s="20">
        <v>1140214.37</v>
      </c>
      <c r="E23" s="20">
        <v>1140214.37</v>
      </c>
      <c r="F23" s="20">
        <v>1140214.37</v>
      </c>
    </row>
    <row r="24" spans="1:6" s="3" customFormat="1" ht="22.5" customHeight="1">
      <c r="A24" s="13" t="s">
        <v>50</v>
      </c>
      <c r="B24" s="16" t="s">
        <v>47</v>
      </c>
      <c r="C24" s="32" t="s">
        <v>26</v>
      </c>
      <c r="D24" s="21">
        <f>SUM(D25)</f>
        <v>1261175</v>
      </c>
      <c r="E24" s="31">
        <f>SUM(E25)</f>
        <v>1261175</v>
      </c>
      <c r="F24" s="31">
        <f>SUM(F25)</f>
        <v>1261175</v>
      </c>
    </row>
    <row r="25" spans="1:6" s="3" customFormat="1" ht="22.5" customHeight="1">
      <c r="A25" s="17" t="s">
        <v>51</v>
      </c>
      <c r="B25" s="18" t="s">
        <v>27</v>
      </c>
      <c r="C25" s="19" t="s">
        <v>28</v>
      </c>
      <c r="D25" s="20">
        <v>1261175</v>
      </c>
      <c r="E25" s="20">
        <v>1261175</v>
      </c>
      <c r="F25" s="20">
        <v>1261175</v>
      </c>
    </row>
    <row r="26" spans="1:6" ht="24" customHeight="1">
      <c r="A26" s="17" t="s">
        <v>61</v>
      </c>
      <c r="B26" s="40" t="s">
        <v>66</v>
      </c>
      <c r="C26" s="32" t="s">
        <v>56</v>
      </c>
      <c r="D26" s="21">
        <f>D27</f>
        <v>24000</v>
      </c>
      <c r="E26" s="31">
        <f>E27</f>
        <v>24000</v>
      </c>
      <c r="F26" s="31">
        <f>F27</f>
        <v>24000</v>
      </c>
    </row>
    <row r="27" spans="1:6" ht="24" customHeight="1">
      <c r="A27" s="17" t="s">
        <v>62</v>
      </c>
      <c r="B27" s="12" t="s">
        <v>57</v>
      </c>
      <c r="C27" s="19" t="s">
        <v>52</v>
      </c>
      <c r="D27" s="20">
        <v>24000</v>
      </c>
      <c r="E27" s="20">
        <v>24000</v>
      </c>
      <c r="F27" s="20">
        <v>24000</v>
      </c>
    </row>
    <row r="28" spans="1:6" ht="19.5" customHeight="1">
      <c r="A28" s="17" t="s">
        <v>69</v>
      </c>
      <c r="B28" s="12" t="s">
        <v>70</v>
      </c>
      <c r="C28" s="19"/>
      <c r="D28" s="20"/>
      <c r="E28" s="20">
        <v>182125</v>
      </c>
      <c r="F28" s="20">
        <v>373836</v>
      </c>
    </row>
    <row r="29" spans="1:6" ht="15.75">
      <c r="A29" s="42" t="s">
        <v>29</v>
      </c>
      <c r="B29" s="42"/>
      <c r="C29" s="28"/>
      <c r="D29" s="31">
        <f>D8+D14+D16+D18+D21+D24+D26</f>
        <v>7803689</v>
      </c>
      <c r="E29" s="31">
        <f>E8+E14+E16+E18+E21+E24+E26+E28</f>
        <v>7616184</v>
      </c>
      <c r="F29" s="31">
        <f>F8+F14+F16+F18+F21+F24+F26+F28</f>
        <v>7826695</v>
      </c>
    </row>
    <row r="30" spans="1:6" ht="15.75">
      <c r="A30" s="7"/>
      <c r="B30" s="4"/>
      <c r="C30" s="5"/>
      <c r="D30" s="6"/>
      <c r="E30" s="29"/>
      <c r="F30" s="29"/>
    </row>
    <row r="31" spans="2:4" ht="15.75">
      <c r="B31" s="4"/>
      <c r="C31" s="5"/>
      <c r="D31" s="5"/>
    </row>
    <row r="32" spans="2:4" ht="15.75">
      <c r="B32" s="4"/>
      <c r="C32" s="5"/>
      <c r="D32" s="5"/>
    </row>
  </sheetData>
  <sheetProtection/>
  <mergeCells count="4">
    <mergeCell ref="A29:B29"/>
    <mergeCell ref="D2:F2"/>
    <mergeCell ref="B4:F4"/>
    <mergeCell ref="D1:F1"/>
  </mergeCells>
  <printOptions/>
  <pageMargins left="0.42" right="0.23" top="1" bottom="1" header="0.5" footer="0.5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2018-02-08T02:59:33Z</cp:lastPrinted>
  <dcterms:created xsi:type="dcterms:W3CDTF">1996-10-08T23:32:33Z</dcterms:created>
  <dcterms:modified xsi:type="dcterms:W3CDTF">2018-02-08T03:00:00Z</dcterms:modified>
  <cp:category/>
  <cp:version/>
  <cp:contentType/>
  <cp:contentStatus/>
</cp:coreProperties>
</file>